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Studiearbete 3 Uppgift 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pgo</author>
  </authors>
  <commentList>
    <comment ref="E24" authorId="0">
      <text>
        <r>
          <rPr>
            <b/>
            <sz val="8"/>
            <rFont val="Tahoma"/>
            <family val="2"/>
          </rPr>
          <t>BR = Balansräkning</t>
        </r>
        <r>
          <rPr>
            <strike/>
            <sz val="8"/>
            <rFont val="Tahoma"/>
            <family val="2"/>
          </rPr>
          <t xml:space="preserve">
</t>
        </r>
      </text>
    </comment>
    <comment ref="J24" authorId="0">
      <text>
        <r>
          <rPr>
            <b/>
            <sz val="8"/>
            <rFont val="Tahoma"/>
            <family val="0"/>
          </rPr>
          <t>RR = Resultaträkning</t>
        </r>
        <r>
          <rPr>
            <sz val="8"/>
            <rFont val="Tahoma"/>
            <family val="0"/>
          </rPr>
          <t xml:space="preserve">
</t>
        </r>
      </text>
    </comment>
    <comment ref="E32" authorId="0">
      <text>
        <r>
          <rPr>
            <b/>
            <sz val="8"/>
            <rFont val="Tahoma"/>
            <family val="0"/>
          </rPr>
          <t>BR = Balansräkning</t>
        </r>
        <r>
          <rPr>
            <sz val="8"/>
            <rFont val="Tahoma"/>
            <family val="0"/>
          </rPr>
          <t xml:space="preserve">
</t>
        </r>
      </text>
    </comment>
    <comment ref="J33" authorId="0">
      <text>
        <r>
          <rPr>
            <b/>
            <sz val="8"/>
            <rFont val="Tahoma"/>
            <family val="0"/>
          </rPr>
          <t>RR = Resultaträkning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<sst xmlns="http://schemas.openxmlformats.org/spreadsheetml/2006/main" count="44" uniqueCount="32">
  <si>
    <t>Företagsekonomi B</t>
  </si>
  <si>
    <t>Försäljning</t>
  </si>
  <si>
    <t>Varuinköp</t>
  </si>
  <si>
    <t>a)</t>
  </si>
  <si>
    <t>b)</t>
  </si>
  <si>
    <t>c)</t>
  </si>
  <si>
    <t>d)</t>
  </si>
  <si>
    <t>e)</t>
  </si>
  <si>
    <t xml:space="preserve"> </t>
  </si>
  <si>
    <t>Periodisering av varuförbrukning.</t>
  </si>
  <si>
    <t>under åren 2003 och 2004.</t>
  </si>
  <si>
    <t>År</t>
  </si>
  <si>
    <t>Årets inköp</t>
  </si>
  <si>
    <t>Utgående varulager</t>
  </si>
  <si>
    <t>Varulager</t>
  </si>
  <si>
    <t xml:space="preserve">Ingående varulager </t>
  </si>
  <si>
    <t>År 2003:</t>
  </si>
  <si>
    <t>År 2004:</t>
  </si>
  <si>
    <t>IB</t>
  </si>
  <si>
    <t>BR</t>
  </si>
  <si>
    <t>RR</t>
  </si>
  <si>
    <t>Hur stor är varukostnaden för respektive år?</t>
  </si>
  <si>
    <t>Hur hög är bruttovinsten år 2004?</t>
  </si>
  <si>
    <t>Hur hög var varulagrets omsättningshastighet år 2004?</t>
  </si>
  <si>
    <t>Hur lång var den genomsnittliga lagringstiden år 2004?</t>
  </si>
  <si>
    <t>Alternativt</t>
  </si>
  <si>
    <t>för åren 2003 0ch 2004.</t>
  </si>
  <si>
    <t xml:space="preserve">För in ovanstående värden på T-kontona och gör periodisering av företagets varuförbrukning </t>
  </si>
  <si>
    <t xml:space="preserve">Följande upplysningar gäller för ett företags varulager, varuinköp och varuförsäljning </t>
  </si>
  <si>
    <t>Svara med en decimal.</t>
  </si>
  <si>
    <t>Visa beräkningarna och ange svaren i de gula rutorna:</t>
  </si>
  <si>
    <t>Studiearbete 3 Uppgift 1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</si>
</sst>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[Red]\-#,##0\ "/>
    <numFmt numFmtId="165" formatCode="#,##0\ &quot;kr&quot;"/>
    <numFmt numFmtId="166" formatCode="#,##0\ _k_r"/>
    <numFmt numFmtId="167" formatCode="0.000"/>
    <numFmt numFmtId="168" formatCode="0.0"/>
    <numFmt numFmtId="169" formatCode="0.000000"/>
    <numFmt numFmtId="170" formatCode="0.00000"/>
    <numFmt numFmtId="171" formatCode="0.0000"/>
  </numFmts>
  <fonts count="2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trike/>
      <sz val="8"/>
      <name val="Tahoma"/>
      <family val="2"/>
    </font>
    <font>
      <b/>
      <sz val="11"/>
      <color indexed="17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17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164" fontId="4" fillId="0" borderId="0" xfId="0" applyNumberFormat="1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3" fillId="0" borderId="4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/>
    </xf>
    <xf numFmtId="6" fontId="4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7" fillId="0" borderId="0" xfId="0" applyFont="1" applyAlignment="1">
      <alignment/>
    </xf>
    <xf numFmtId="3" fontId="4" fillId="0" borderId="0" xfId="0" applyNumberFormat="1" applyFont="1" applyBorder="1" applyAlignment="1" applyProtection="1">
      <alignment vertical="center"/>
      <protection hidden="1"/>
    </xf>
    <xf numFmtId="164" fontId="4" fillId="0" borderId="0" xfId="0" applyNumberFormat="1" applyFont="1" applyBorder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6" fontId="3" fillId="3" borderId="7" xfId="0" applyNumberFormat="1" applyFont="1" applyFill="1" applyBorder="1" applyAlignment="1">
      <alignment horizontal="right" vertical="center"/>
    </xf>
    <xf numFmtId="165" fontId="3" fillId="3" borderId="7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165" fontId="3" fillId="3" borderId="7" xfId="0" applyNumberFormat="1" applyFont="1" applyFill="1" applyBorder="1" applyAlignment="1">
      <alignment horizontal="right"/>
    </xf>
    <xf numFmtId="168" fontId="3" fillId="3" borderId="7" xfId="0" applyNumberFormat="1" applyFont="1" applyFill="1" applyBorder="1" applyAlignment="1">
      <alignment/>
    </xf>
    <xf numFmtId="0" fontId="18" fillId="0" borderId="8" xfId="0" applyFont="1" applyBorder="1" applyAlignment="1" applyProtection="1">
      <alignment horizontal="center" vertical="center"/>
      <protection hidden="1"/>
    </xf>
    <xf numFmtId="0" fontId="18" fillId="0" borderId="8" xfId="0" applyFont="1" applyBorder="1" applyAlignment="1" applyProtection="1">
      <alignment horizontal="left" vertical="center"/>
      <protection hidden="1"/>
    </xf>
    <xf numFmtId="0" fontId="15" fillId="0" borderId="9" xfId="0" applyFont="1" applyBorder="1" applyAlignment="1" applyProtection="1">
      <alignment vertical="center"/>
      <protection hidden="1"/>
    </xf>
    <xf numFmtId="0" fontId="18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 vertical="center"/>
    </xf>
    <xf numFmtId="0" fontId="15" fillId="0" borderId="5" xfId="0" applyFont="1" applyBorder="1" applyAlignment="1" applyProtection="1">
      <alignment vertical="center"/>
      <protection hidden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2" borderId="6" xfId="0" applyFont="1" applyFill="1" applyBorder="1" applyAlignment="1" applyProtection="1">
      <alignment horizontal="center" vertical="top"/>
      <protection hidden="1"/>
    </xf>
    <xf numFmtId="0" fontId="3" fillId="2" borderId="10" xfId="0" applyFont="1" applyFill="1" applyBorder="1" applyAlignment="1" applyProtection="1">
      <alignment horizontal="center" vertical="top"/>
      <protection hidden="1"/>
    </xf>
    <xf numFmtId="0" fontId="4" fillId="2" borderId="11" xfId="0" applyFont="1" applyFill="1" applyBorder="1" applyAlignment="1" applyProtection="1">
      <alignment horizontal="center"/>
      <protection hidden="1"/>
    </xf>
    <xf numFmtId="0" fontId="4" fillId="2" borderId="12" xfId="0" applyFont="1" applyFill="1" applyBorder="1" applyAlignment="1" applyProtection="1">
      <alignment horizontal="center"/>
      <protection hidden="1"/>
    </xf>
    <xf numFmtId="0" fontId="4" fillId="2" borderId="13" xfId="0" applyFont="1" applyFill="1" applyBorder="1" applyAlignment="1" applyProtection="1">
      <alignment horizontal="center"/>
      <protection hidden="1"/>
    </xf>
    <xf numFmtId="165" fontId="3" fillId="2" borderId="2" xfId="0" applyNumberFormat="1" applyFont="1" applyFill="1" applyBorder="1" applyAlignment="1" applyProtection="1">
      <alignment horizontal="center"/>
      <protection hidden="1"/>
    </xf>
    <xf numFmtId="165" fontId="3" fillId="2" borderId="13" xfId="0" applyNumberFormat="1" applyFont="1" applyFill="1" applyBorder="1" applyAlignment="1" applyProtection="1">
      <alignment horizontal="center"/>
      <protection hidden="1"/>
    </xf>
    <xf numFmtId="165" fontId="3" fillId="2" borderId="3" xfId="0" applyNumberFormat="1" applyFont="1" applyFill="1" applyBorder="1" applyAlignment="1" applyProtection="1">
      <alignment horizontal="center"/>
      <protection hidden="1"/>
    </xf>
    <xf numFmtId="165" fontId="3" fillId="2" borderId="14" xfId="0" applyNumberFormat="1" applyFont="1" applyFill="1" applyBorder="1" applyAlignment="1" applyProtection="1">
      <alignment horizontal="center"/>
      <protection hidden="1"/>
    </xf>
    <xf numFmtId="165" fontId="3" fillId="2" borderId="15" xfId="0" applyNumberFormat="1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14" xfId="0" applyFont="1" applyFill="1" applyBorder="1" applyAlignment="1" applyProtection="1">
      <alignment horizontal="center" vertical="center" wrapText="1"/>
      <protection hidden="1"/>
    </xf>
    <xf numFmtId="0" fontId="3" fillId="2" borderId="16" xfId="0" applyFont="1" applyFill="1" applyBorder="1" applyAlignment="1" applyProtection="1">
      <alignment horizontal="center" vertical="center" wrapText="1"/>
      <protection hidden="1"/>
    </xf>
    <xf numFmtId="0" fontId="3" fillId="2" borderId="17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/>
    </xf>
    <xf numFmtId="165" fontId="3" fillId="2" borderId="18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3" fillId="2" borderId="20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21" xfId="0" applyFont="1" applyFill="1" applyBorder="1" applyAlignment="1" applyProtection="1">
      <alignment horizontal="center"/>
      <protection hidden="1"/>
    </xf>
    <xf numFmtId="165" fontId="3" fillId="2" borderId="3" xfId="0" applyNumberFormat="1" applyFont="1" applyFill="1" applyBorder="1" applyAlignment="1" applyProtection="1">
      <alignment/>
      <protection hidden="1"/>
    </xf>
    <xf numFmtId="165" fontId="3" fillId="2" borderId="14" xfId="0" applyNumberFormat="1" applyFont="1" applyFill="1" applyBorder="1" applyAlignment="1" applyProtection="1">
      <alignment/>
      <protection hidden="1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/>
    </xf>
    <xf numFmtId="0" fontId="3" fillId="2" borderId="3" xfId="0" applyFont="1" applyFill="1" applyBorder="1" applyAlignment="1" applyProtection="1">
      <alignment horizontal="center" vertical="top"/>
      <protection hidden="1"/>
    </xf>
    <xf numFmtId="0" fontId="3" fillId="2" borderId="14" xfId="0" applyFont="1" applyFill="1" applyBorder="1" applyAlignment="1" applyProtection="1">
      <alignment horizontal="center" vertical="top"/>
      <protection hidden="1"/>
    </xf>
    <xf numFmtId="0" fontId="3" fillId="2" borderId="16" xfId="0" applyFont="1" applyFill="1" applyBorder="1" applyAlignment="1" applyProtection="1">
      <alignment horizontal="center" vertical="top"/>
      <protection hidden="1"/>
    </xf>
    <xf numFmtId="0" fontId="3" fillId="2" borderId="17" xfId="0" applyFont="1" applyFill="1" applyBorder="1" applyAlignment="1" applyProtection="1">
      <alignment horizontal="center" vertical="top"/>
      <protection hidden="1"/>
    </xf>
    <xf numFmtId="0" fontId="3" fillId="2" borderId="15" xfId="0" applyFont="1" applyFill="1" applyBorder="1" applyAlignment="1" applyProtection="1">
      <alignment horizontal="center" vertical="top"/>
      <protection hidden="1"/>
    </xf>
    <xf numFmtId="0" fontId="3" fillId="2" borderId="21" xfId="0" applyFont="1" applyFill="1" applyBorder="1" applyAlignment="1" applyProtection="1">
      <alignment horizontal="center" vertical="top"/>
      <protection hidden="1"/>
    </xf>
    <xf numFmtId="0" fontId="4" fillId="0" borderId="15" xfId="0" applyFont="1" applyBorder="1" applyAlignment="1">
      <alignment horizontal="left"/>
    </xf>
    <xf numFmtId="49" fontId="4" fillId="0" borderId="5" xfId="0" applyNumberFormat="1" applyFont="1" applyBorder="1" applyAlignment="1">
      <alignment horizontal="left"/>
    </xf>
    <xf numFmtId="0" fontId="4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 topLeftCell="A1">
      <selection activeCell="A1" sqref="A1"/>
    </sheetView>
  </sheetViews>
  <sheetFormatPr defaultColWidth="9.140625" defaultRowHeight="12.75"/>
  <cols>
    <col min="1" max="2" width="4.7109375" style="0" customWidth="1"/>
    <col min="3" max="3" width="5.7109375" style="1" customWidth="1"/>
    <col min="4" max="4" width="12.7109375" style="0" customWidth="1"/>
    <col min="5" max="5" width="5.7109375" style="1" customWidth="1"/>
    <col min="6" max="6" width="12.7109375" style="1" customWidth="1"/>
    <col min="7" max="7" width="3.7109375" style="1" customWidth="1"/>
    <col min="8" max="8" width="5.7109375" style="0" customWidth="1"/>
    <col min="9" max="9" width="12.7109375" style="1" customWidth="1"/>
    <col min="10" max="10" width="5.7109375" style="0" customWidth="1"/>
    <col min="11" max="11" width="12.7109375" style="2" customWidth="1"/>
    <col min="12" max="13" width="4.7109375" style="0" customWidth="1"/>
  </cols>
  <sheetData>
    <row r="1" spans="1:15" ht="15" customHeight="1">
      <c r="A1" s="5" t="s">
        <v>8</v>
      </c>
      <c r="B1" s="5"/>
      <c r="C1" s="3"/>
      <c r="D1" s="4"/>
      <c r="E1" s="5"/>
      <c r="F1" s="5"/>
      <c r="G1" s="5"/>
      <c r="H1" s="5"/>
      <c r="I1" s="5"/>
      <c r="J1" s="7"/>
      <c r="K1" s="5"/>
      <c r="L1" s="5"/>
      <c r="M1" s="5"/>
      <c r="N1" s="5"/>
      <c r="O1" s="8"/>
    </row>
    <row r="2" spans="1:15" ht="15.75" customHeight="1">
      <c r="A2" s="5"/>
      <c r="B2" s="5"/>
      <c r="C2" s="81" t="s">
        <v>0</v>
      </c>
      <c r="D2" s="81"/>
      <c r="E2" s="81"/>
      <c r="F2" s="5"/>
      <c r="G2" s="5"/>
      <c r="H2" s="5"/>
      <c r="I2" s="6"/>
      <c r="J2" s="5"/>
      <c r="K2" s="5"/>
      <c r="L2" s="5"/>
      <c r="M2" s="5"/>
      <c r="N2" s="6"/>
      <c r="O2" s="10"/>
    </row>
    <row r="3" spans="1:15" ht="15" customHeight="1">
      <c r="A3" s="5"/>
      <c r="B3" s="5"/>
      <c r="C3" s="3"/>
      <c r="D3" s="6"/>
      <c r="E3" s="3"/>
      <c r="F3" s="5"/>
      <c r="G3" s="5"/>
      <c r="H3" s="5"/>
      <c r="I3" s="6"/>
      <c r="J3" s="5"/>
      <c r="K3" s="5"/>
      <c r="L3" s="5"/>
      <c r="M3" s="5"/>
      <c r="N3" s="6"/>
      <c r="O3" s="10"/>
    </row>
    <row r="4" spans="1:15" ht="15" customHeight="1">
      <c r="A4" s="5"/>
      <c r="B4" s="5"/>
      <c r="C4" s="66" t="s">
        <v>31</v>
      </c>
      <c r="D4" s="66"/>
      <c r="E4" s="66"/>
      <c r="F4" s="66"/>
      <c r="G4" s="5"/>
      <c r="H4" s="5"/>
      <c r="I4" s="6"/>
      <c r="J4" s="5"/>
      <c r="K4" s="5"/>
      <c r="L4" s="5"/>
      <c r="M4" s="5"/>
      <c r="N4" s="6"/>
      <c r="O4" s="10"/>
    </row>
    <row r="5" spans="1:15" ht="12.75" customHeight="1">
      <c r="A5" s="5"/>
      <c r="B5" s="5"/>
      <c r="C5" s="3"/>
      <c r="D5" s="6"/>
      <c r="E5" s="3"/>
      <c r="F5" s="5"/>
      <c r="G5" s="5"/>
      <c r="H5" s="5"/>
      <c r="I5" s="6"/>
      <c r="J5" s="5"/>
      <c r="K5" s="5"/>
      <c r="L5" s="5"/>
      <c r="M5" s="5"/>
      <c r="N5" s="6"/>
      <c r="O5" s="10"/>
    </row>
    <row r="6" spans="1:15" ht="15" customHeight="1">
      <c r="A6" s="5"/>
      <c r="B6" s="5"/>
      <c r="C6" s="66" t="s">
        <v>9</v>
      </c>
      <c r="D6" s="66"/>
      <c r="E6" s="66"/>
      <c r="F6" s="66"/>
      <c r="G6" s="5"/>
      <c r="H6" s="5"/>
      <c r="I6" s="6"/>
      <c r="J6" s="5"/>
      <c r="K6" s="5"/>
      <c r="L6" s="5"/>
      <c r="M6" s="5"/>
      <c r="N6" s="6"/>
      <c r="O6" s="10"/>
    </row>
    <row r="7" spans="1:13" ht="12.75" customHeight="1">
      <c r="A7" s="5"/>
      <c r="B7" s="5"/>
      <c r="C7" s="5"/>
      <c r="D7" s="3"/>
      <c r="E7" s="5"/>
      <c r="F7" s="3"/>
      <c r="G7" s="3"/>
      <c r="H7" s="3"/>
      <c r="I7" s="3"/>
      <c r="J7" s="5"/>
      <c r="K7" s="5"/>
      <c r="L7" s="46"/>
      <c r="M7" s="46"/>
    </row>
    <row r="8" spans="1:13" ht="15" customHeight="1">
      <c r="A8" s="5"/>
      <c r="B8" s="5"/>
      <c r="C8" s="65" t="s">
        <v>28</v>
      </c>
      <c r="D8" s="65"/>
      <c r="E8" s="65"/>
      <c r="F8" s="65"/>
      <c r="G8" s="65"/>
      <c r="H8" s="65"/>
      <c r="I8" s="65"/>
      <c r="J8" s="65"/>
      <c r="K8" s="65"/>
      <c r="L8" s="65"/>
      <c r="M8" s="46"/>
    </row>
    <row r="9" spans="1:13" ht="15" customHeight="1">
      <c r="A9" s="5"/>
      <c r="B9" s="5"/>
      <c r="C9" s="65" t="s">
        <v>10</v>
      </c>
      <c r="D9" s="65"/>
      <c r="E9" s="65"/>
      <c r="F9" s="65"/>
      <c r="G9" s="65"/>
      <c r="H9" s="65"/>
      <c r="I9" s="65"/>
      <c r="J9" s="65"/>
      <c r="K9" s="65"/>
      <c r="L9" s="65"/>
      <c r="M9" s="46"/>
    </row>
    <row r="10" spans="1:13" ht="12.75" customHeight="1" thickBot="1">
      <c r="A10" s="5"/>
      <c r="B10" s="5"/>
      <c r="C10" s="5"/>
      <c r="D10" s="3"/>
      <c r="E10" s="5"/>
      <c r="F10" s="3"/>
      <c r="G10" s="3"/>
      <c r="H10" s="3"/>
      <c r="I10" s="3"/>
      <c r="J10" s="5"/>
      <c r="K10" s="5"/>
      <c r="L10" s="46"/>
      <c r="M10" s="46"/>
    </row>
    <row r="11" spans="1:13" ht="12.75" customHeight="1">
      <c r="A11" s="5"/>
      <c r="B11" s="5"/>
      <c r="C11" s="69"/>
      <c r="D11" s="70"/>
      <c r="E11" s="70"/>
      <c r="F11" s="70"/>
      <c r="G11" s="70"/>
      <c r="H11" s="70"/>
      <c r="I11" s="70"/>
      <c r="J11" s="70"/>
      <c r="K11" s="71"/>
      <c r="L11" s="46"/>
      <c r="M11" s="46"/>
    </row>
    <row r="12" spans="1:13" ht="15" customHeight="1">
      <c r="A12" s="5"/>
      <c r="B12" s="5"/>
      <c r="C12" s="67" t="s">
        <v>11</v>
      </c>
      <c r="D12" s="77" t="s">
        <v>15</v>
      </c>
      <c r="E12" s="78"/>
      <c r="F12" s="94" t="s">
        <v>12</v>
      </c>
      <c r="G12" s="95"/>
      <c r="H12" s="77" t="s">
        <v>13</v>
      </c>
      <c r="I12" s="78"/>
      <c r="J12" s="94" t="s">
        <v>1</v>
      </c>
      <c r="K12" s="98"/>
      <c r="L12" s="47"/>
      <c r="M12" s="46"/>
    </row>
    <row r="13" spans="1:13" ht="15" customHeight="1" thickBot="1">
      <c r="A13" s="5"/>
      <c r="B13" s="5"/>
      <c r="C13" s="68"/>
      <c r="D13" s="79"/>
      <c r="E13" s="80"/>
      <c r="F13" s="96"/>
      <c r="G13" s="97"/>
      <c r="H13" s="79"/>
      <c r="I13" s="80"/>
      <c r="J13" s="96"/>
      <c r="K13" s="99"/>
      <c r="L13" s="47"/>
      <c r="M13" s="46"/>
    </row>
    <row r="14" spans="1:13" ht="15" customHeight="1">
      <c r="A14" s="5"/>
      <c r="B14" s="5"/>
      <c r="C14" s="53">
        <v>2003</v>
      </c>
      <c r="D14" s="72">
        <v>130000</v>
      </c>
      <c r="E14" s="83"/>
      <c r="F14" s="72">
        <v>1400000</v>
      </c>
      <c r="G14" s="83"/>
      <c r="H14" s="72">
        <v>80000</v>
      </c>
      <c r="I14" s="83"/>
      <c r="J14" s="72">
        <v>3250000</v>
      </c>
      <c r="K14" s="73"/>
      <c r="L14" s="47"/>
      <c r="M14" s="46"/>
    </row>
    <row r="15" spans="1:13" ht="15" customHeight="1">
      <c r="A15" s="5"/>
      <c r="B15" s="5"/>
      <c r="C15" s="53">
        <v>2004</v>
      </c>
      <c r="D15" s="90"/>
      <c r="E15" s="91"/>
      <c r="F15" s="74">
        <v>2460000</v>
      </c>
      <c r="G15" s="75"/>
      <c r="H15" s="74">
        <v>120000</v>
      </c>
      <c r="I15" s="75"/>
      <c r="J15" s="74">
        <v>4130000</v>
      </c>
      <c r="K15" s="76"/>
      <c r="L15" s="47"/>
      <c r="M15" s="46"/>
    </row>
    <row r="16" spans="1:13" ht="12.75" customHeight="1" thickBot="1">
      <c r="A16" s="5"/>
      <c r="B16" s="5"/>
      <c r="C16" s="87"/>
      <c r="D16" s="88"/>
      <c r="E16" s="88"/>
      <c r="F16" s="88"/>
      <c r="G16" s="88"/>
      <c r="H16" s="88"/>
      <c r="I16" s="88"/>
      <c r="J16" s="88"/>
      <c r="K16" s="89"/>
      <c r="L16" s="46"/>
      <c r="M16" s="46"/>
    </row>
    <row r="17" spans="1:13" ht="12.75" customHeight="1">
      <c r="A17" s="5"/>
      <c r="B17" s="5"/>
      <c r="C17" s="5"/>
      <c r="D17" s="3"/>
      <c r="E17" s="5"/>
      <c r="F17" s="3"/>
      <c r="G17" s="3"/>
      <c r="H17" s="3"/>
      <c r="I17" s="3"/>
      <c r="J17" s="5"/>
      <c r="K17" s="5"/>
      <c r="L17" s="46"/>
      <c r="M17" s="46"/>
    </row>
    <row r="18" spans="1:13" ht="15" customHeight="1">
      <c r="A18" s="5"/>
      <c r="B18" s="5" t="s">
        <v>3</v>
      </c>
      <c r="C18" s="65" t="s">
        <v>27</v>
      </c>
      <c r="D18" s="65"/>
      <c r="E18" s="65"/>
      <c r="F18" s="65"/>
      <c r="G18" s="65"/>
      <c r="H18" s="65"/>
      <c r="I18" s="65"/>
      <c r="J18" s="65"/>
      <c r="K18" s="65"/>
      <c r="L18" s="65"/>
      <c r="M18" s="46"/>
    </row>
    <row r="19" spans="1:13" ht="15" customHeight="1">
      <c r="A19" s="5"/>
      <c r="B19" s="5"/>
      <c r="C19" s="65" t="s">
        <v>26</v>
      </c>
      <c r="D19" s="65"/>
      <c r="E19" s="65"/>
      <c r="F19" s="65"/>
      <c r="G19" s="65"/>
      <c r="H19" s="65"/>
      <c r="I19" s="65"/>
      <c r="J19" s="65"/>
      <c r="K19" s="65"/>
      <c r="L19" s="65"/>
      <c r="M19" s="46"/>
    </row>
    <row r="20" spans="1:13" ht="12.75" customHeight="1">
      <c r="A20" s="5"/>
      <c r="B20" s="5"/>
      <c r="C20" s="5"/>
      <c r="D20" s="3"/>
      <c r="E20" s="5"/>
      <c r="F20" s="3"/>
      <c r="G20" s="3"/>
      <c r="H20" s="3"/>
      <c r="I20" s="3"/>
      <c r="J20" s="5"/>
      <c r="K20" s="5"/>
      <c r="L20" s="46"/>
      <c r="M20" s="46"/>
    </row>
    <row r="21" spans="1:13" ht="15" customHeight="1">
      <c r="A21" s="5"/>
      <c r="B21" s="5"/>
      <c r="C21" s="66" t="s">
        <v>16</v>
      </c>
      <c r="D21" s="66"/>
      <c r="E21" s="5"/>
      <c r="F21" s="3"/>
      <c r="G21" s="3"/>
      <c r="H21" s="3"/>
      <c r="I21" s="3"/>
      <c r="J21" s="5"/>
      <c r="K21" s="5"/>
      <c r="L21" s="46"/>
      <c r="M21" s="46"/>
    </row>
    <row r="22" spans="1:13" ht="12.75" customHeight="1">
      <c r="A22" s="5"/>
      <c r="B22" s="5"/>
      <c r="C22" s="3"/>
      <c r="D22" s="3"/>
      <c r="E22" s="5"/>
      <c r="F22" s="3"/>
      <c r="G22" s="3"/>
      <c r="H22" s="3"/>
      <c r="I22" s="3"/>
      <c r="J22" s="11" t="s">
        <v>8</v>
      </c>
      <c r="K22" s="5"/>
      <c r="L22" s="46" t="s">
        <v>8</v>
      </c>
      <c r="M22" s="46"/>
    </row>
    <row r="23" spans="1:13" ht="15" customHeight="1" thickBot="1">
      <c r="A23" s="5"/>
      <c r="B23" s="5"/>
      <c r="C23" s="14">
        <v>1460</v>
      </c>
      <c r="D23" s="14" t="s">
        <v>14</v>
      </c>
      <c r="E23" s="14"/>
      <c r="F23" s="14"/>
      <c r="G23" s="12"/>
      <c r="H23" s="14">
        <v>4010</v>
      </c>
      <c r="I23" s="14" t="s">
        <v>2</v>
      </c>
      <c r="J23" s="20"/>
      <c r="K23" s="20"/>
      <c r="L23" s="46"/>
      <c r="M23" s="46"/>
    </row>
    <row r="24" spans="1:13" ht="12.75" customHeight="1">
      <c r="A24" s="5"/>
      <c r="B24" s="5"/>
      <c r="C24" s="22" t="s">
        <v>18</v>
      </c>
      <c r="D24" s="23"/>
      <c r="E24" s="24" t="s">
        <v>19</v>
      </c>
      <c r="F24" s="23"/>
      <c r="G24" s="18"/>
      <c r="H24" s="25"/>
      <c r="I24" s="31"/>
      <c r="J24" s="32" t="s">
        <v>20</v>
      </c>
      <c r="K24" s="33"/>
      <c r="L24" s="46"/>
      <c r="M24" s="46"/>
    </row>
    <row r="25" spans="1:13" ht="12.75" customHeight="1">
      <c r="A25" s="5"/>
      <c r="B25" s="5"/>
      <c r="C25" s="25"/>
      <c r="D25" s="23"/>
      <c r="E25" s="26"/>
      <c r="F25" s="23"/>
      <c r="G25" s="18"/>
      <c r="H25" s="25"/>
      <c r="I25" s="31"/>
      <c r="J25" s="34"/>
      <c r="K25" s="33"/>
      <c r="L25" s="46"/>
      <c r="M25" s="46"/>
    </row>
    <row r="26" spans="1:13" ht="12.75" customHeight="1">
      <c r="A26" s="5"/>
      <c r="B26" s="5"/>
      <c r="C26" s="25"/>
      <c r="D26" s="27"/>
      <c r="E26" s="28"/>
      <c r="F26" s="29"/>
      <c r="G26" s="15"/>
      <c r="H26" s="25"/>
      <c r="I26" s="36"/>
      <c r="J26" s="34"/>
      <c r="K26" s="37"/>
      <c r="L26" s="46"/>
      <c r="M26" s="46"/>
    </row>
    <row r="27" spans="1:13" ht="12.75" customHeight="1">
      <c r="A27" s="5"/>
      <c r="B27" s="5"/>
      <c r="C27" s="25"/>
      <c r="D27" s="50">
        <f>SUM(D24:D26)</f>
        <v>0</v>
      </c>
      <c r="E27" s="30"/>
      <c r="F27" s="50">
        <f>SUM(F24:F26)</f>
        <v>0</v>
      </c>
      <c r="G27" s="15"/>
      <c r="H27" s="25"/>
      <c r="I27" s="51">
        <f>SUM(I24:I26)</f>
        <v>0</v>
      </c>
      <c r="J27" s="35"/>
      <c r="K27" s="52">
        <f>SUM(K24:K26)</f>
        <v>0</v>
      </c>
      <c r="L27" s="46"/>
      <c r="M27" s="46"/>
    </row>
    <row r="28" spans="1:13" ht="12.75" customHeight="1">
      <c r="A28" s="5"/>
      <c r="B28" s="5"/>
      <c r="C28" s="15"/>
      <c r="D28" s="16"/>
      <c r="E28" s="19"/>
      <c r="F28" s="15"/>
      <c r="G28" s="15"/>
      <c r="H28" s="16"/>
      <c r="I28" s="19"/>
      <c r="J28" s="5"/>
      <c r="K28" s="5"/>
      <c r="L28" s="46"/>
      <c r="M28" s="46"/>
    </row>
    <row r="29" spans="1:13" ht="15" customHeight="1">
      <c r="A29" s="5"/>
      <c r="B29" s="5"/>
      <c r="C29" s="66" t="s">
        <v>17</v>
      </c>
      <c r="D29" s="66"/>
      <c r="E29" s="5"/>
      <c r="F29" s="3"/>
      <c r="G29" s="3"/>
      <c r="H29" s="3"/>
      <c r="I29" s="3"/>
      <c r="J29" s="5"/>
      <c r="K29" s="5"/>
      <c r="L29" s="46"/>
      <c r="M29" s="46"/>
    </row>
    <row r="30" spans="1:13" ht="12.75" customHeight="1">
      <c r="A30" s="5"/>
      <c r="B30" s="5"/>
      <c r="C30" s="3"/>
      <c r="D30" s="3"/>
      <c r="E30" s="5"/>
      <c r="F30" s="3"/>
      <c r="G30" s="3"/>
      <c r="H30" s="3"/>
      <c r="I30" s="3"/>
      <c r="J30" s="11" t="s">
        <v>8</v>
      </c>
      <c r="K30" s="5"/>
      <c r="L30" s="46"/>
      <c r="M30" s="46"/>
    </row>
    <row r="31" spans="1:13" ht="15" customHeight="1" thickBot="1">
      <c r="A31" s="5"/>
      <c r="B31" s="5"/>
      <c r="C31" s="14">
        <v>1460</v>
      </c>
      <c r="D31" s="14" t="s">
        <v>14</v>
      </c>
      <c r="E31" s="14"/>
      <c r="F31" s="14"/>
      <c r="G31" s="12"/>
      <c r="H31" s="14">
        <v>4010</v>
      </c>
      <c r="I31" s="14" t="s">
        <v>2</v>
      </c>
      <c r="J31" s="20"/>
      <c r="K31" s="20"/>
      <c r="L31" s="46"/>
      <c r="M31" s="46"/>
    </row>
    <row r="32" spans="1:13" ht="12.75" customHeight="1">
      <c r="A32" s="5"/>
      <c r="B32" s="5"/>
      <c r="C32" s="22" t="s">
        <v>18</v>
      </c>
      <c r="D32" s="23"/>
      <c r="E32" s="24" t="s">
        <v>19</v>
      </c>
      <c r="F32" s="23"/>
      <c r="G32" s="25"/>
      <c r="H32" s="25"/>
      <c r="I32" s="31"/>
      <c r="J32" s="38"/>
      <c r="K32" s="33"/>
      <c r="L32" s="46"/>
      <c r="M32" s="46"/>
    </row>
    <row r="33" spans="1:13" ht="12.75" customHeight="1">
      <c r="A33" s="5"/>
      <c r="B33" s="5"/>
      <c r="C33" s="25"/>
      <c r="D33" s="23"/>
      <c r="E33" s="28"/>
      <c r="F33" s="23"/>
      <c r="G33" s="25"/>
      <c r="H33" s="25"/>
      <c r="I33" s="31"/>
      <c r="J33" s="39" t="s">
        <v>20</v>
      </c>
      <c r="K33" s="33"/>
      <c r="L33" s="46"/>
      <c r="M33" s="46"/>
    </row>
    <row r="34" spans="1:13" ht="12.75" customHeight="1">
      <c r="A34" s="5"/>
      <c r="B34" s="5"/>
      <c r="C34" s="25"/>
      <c r="D34" s="27"/>
      <c r="E34" s="28"/>
      <c r="F34" s="29"/>
      <c r="G34" s="40"/>
      <c r="H34" s="25"/>
      <c r="I34" s="36"/>
      <c r="J34" s="34"/>
      <c r="K34" s="37"/>
      <c r="L34" s="46"/>
      <c r="M34" s="46"/>
    </row>
    <row r="35" spans="1:13" ht="12.75" customHeight="1">
      <c r="A35" s="5"/>
      <c r="B35" s="5"/>
      <c r="C35" s="9"/>
      <c r="D35" s="52">
        <f>SUM(D32:D34)</f>
        <v>0</v>
      </c>
      <c r="E35" s="41"/>
      <c r="F35" s="50">
        <f>SUM(F32:F34)</f>
        <v>0</v>
      </c>
      <c r="G35" s="40"/>
      <c r="H35" s="25"/>
      <c r="I35" s="51">
        <f>SUM(I32:I34)</f>
        <v>0</v>
      </c>
      <c r="J35" s="35"/>
      <c r="K35" s="52">
        <f>SUM(K32:K34)</f>
        <v>0</v>
      </c>
      <c r="L35" s="46"/>
      <c r="M35" s="46"/>
    </row>
    <row r="36" spans="1:13" ht="12.75" customHeight="1">
      <c r="A36" s="5"/>
      <c r="B36" s="5"/>
      <c r="C36" s="3"/>
      <c r="D36" s="5"/>
      <c r="E36" s="19"/>
      <c r="F36" s="15"/>
      <c r="G36" s="15"/>
      <c r="H36" s="16"/>
      <c r="I36" s="19"/>
      <c r="J36" s="5"/>
      <c r="K36" s="5"/>
      <c r="L36" s="46"/>
      <c r="M36" s="46"/>
    </row>
    <row r="37" spans="1:13" ht="12.75" customHeight="1">
      <c r="A37" s="5"/>
      <c r="B37" s="5"/>
      <c r="C37" s="3"/>
      <c r="D37" s="5"/>
      <c r="E37" s="3"/>
      <c r="F37" s="3"/>
      <c r="G37" s="3"/>
      <c r="H37" s="5"/>
      <c r="I37" s="3"/>
      <c r="J37" s="5"/>
      <c r="K37" s="5"/>
      <c r="L37" s="46"/>
      <c r="M37" s="46"/>
    </row>
    <row r="38" spans="1:13" ht="15" customHeight="1">
      <c r="A38" s="5"/>
      <c r="B38" s="5"/>
      <c r="C38" s="66" t="s">
        <v>30</v>
      </c>
      <c r="D38" s="66"/>
      <c r="E38" s="66"/>
      <c r="F38" s="66"/>
      <c r="G38" s="66"/>
      <c r="H38" s="66"/>
      <c r="I38" s="66"/>
      <c r="J38" s="5"/>
      <c r="K38" s="5"/>
      <c r="L38" s="46"/>
      <c r="M38" s="46"/>
    </row>
    <row r="39" spans="1:13" ht="15" customHeight="1" thickBot="1">
      <c r="A39" s="5"/>
      <c r="B39" s="5"/>
      <c r="C39" s="3"/>
      <c r="D39" s="5"/>
      <c r="E39" s="3"/>
      <c r="F39" s="3"/>
      <c r="G39" s="3"/>
      <c r="H39" s="5"/>
      <c r="I39" s="44">
        <v>2003</v>
      </c>
      <c r="J39" s="5"/>
      <c r="K39" s="56">
        <v>2004</v>
      </c>
      <c r="L39" s="46"/>
      <c r="M39" s="46"/>
    </row>
    <row r="40" spans="1:13" ht="15.75" customHeight="1" thickBot="1">
      <c r="A40" s="5"/>
      <c r="B40" s="5" t="s">
        <v>4</v>
      </c>
      <c r="C40" s="92" t="s">
        <v>21</v>
      </c>
      <c r="D40" s="92"/>
      <c r="E40" s="92"/>
      <c r="F40" s="92"/>
      <c r="G40" s="92"/>
      <c r="H40" s="17"/>
      <c r="I40" s="54"/>
      <c r="J40" s="60" t="str">
        <f>IF(I40=1450000,"R",IF(I40=0," ",IF(I40&lt;&gt;1450000,"√")))</f>
        <v> </v>
      </c>
      <c r="K40" s="55"/>
      <c r="L40" s="59" t="str">
        <f>IF(K40=2420000,"R",IF(K40=0," ",IF(K40&lt;&gt;2320000,"√")))</f>
        <v> </v>
      </c>
      <c r="M40" s="46"/>
    </row>
    <row r="41" spans="1:13" ht="12.75" customHeight="1">
      <c r="A41" s="5"/>
      <c r="B41" s="5"/>
      <c r="C41" s="6"/>
      <c r="D41" s="6"/>
      <c r="E41" s="6"/>
      <c r="F41" s="6"/>
      <c r="G41" s="6"/>
      <c r="H41" s="17"/>
      <c r="I41" s="21"/>
      <c r="J41" s="17"/>
      <c r="K41" s="16"/>
      <c r="L41" s="46"/>
      <c r="M41" s="46"/>
    </row>
    <row r="42" spans="1:13" ht="15" customHeight="1">
      <c r="A42" s="5"/>
      <c r="B42" s="5"/>
      <c r="C42" s="82"/>
      <c r="D42" s="82"/>
      <c r="E42" s="82"/>
      <c r="F42" s="82"/>
      <c r="G42" s="82"/>
      <c r="H42" s="82"/>
      <c r="I42" s="82"/>
      <c r="J42" s="82"/>
      <c r="K42" s="82"/>
      <c r="L42" s="42"/>
      <c r="M42" s="46"/>
    </row>
    <row r="43" spans="1:13" ht="15" customHeight="1">
      <c r="A43" s="5"/>
      <c r="B43" s="5"/>
      <c r="C43" s="86"/>
      <c r="D43" s="86"/>
      <c r="E43" s="86"/>
      <c r="F43" s="86"/>
      <c r="G43" s="86"/>
      <c r="H43" s="86"/>
      <c r="I43" s="86"/>
      <c r="J43" s="86"/>
      <c r="K43" s="86"/>
      <c r="L43" s="42"/>
      <c r="M43" s="46"/>
    </row>
    <row r="44" spans="1:13" ht="12.75" customHeight="1">
      <c r="A44" s="5"/>
      <c r="B44" s="5"/>
      <c r="C44" s="6"/>
      <c r="D44" s="6"/>
      <c r="E44" s="6"/>
      <c r="F44" s="6"/>
      <c r="G44" s="6"/>
      <c r="H44" s="5"/>
      <c r="I44" s="3"/>
      <c r="J44" s="5"/>
      <c r="K44" s="5"/>
      <c r="L44" s="46"/>
      <c r="M44" s="46"/>
    </row>
    <row r="45" spans="1:13" ht="15" customHeight="1" thickBot="1">
      <c r="A45" s="5"/>
      <c r="B45" s="5"/>
      <c r="C45" s="6"/>
      <c r="D45" s="6"/>
      <c r="E45" s="6"/>
      <c r="F45" s="6"/>
      <c r="G45" s="6"/>
      <c r="H45" s="5"/>
      <c r="I45" s="3"/>
      <c r="J45" s="5"/>
      <c r="K45" s="44">
        <v>2004</v>
      </c>
      <c r="L45" s="46"/>
      <c r="M45" s="46"/>
    </row>
    <row r="46" spans="1:13" ht="15.75" customHeight="1" thickBot="1">
      <c r="A46" s="5"/>
      <c r="B46" s="5" t="s">
        <v>5</v>
      </c>
      <c r="C46" s="102" t="s">
        <v>22</v>
      </c>
      <c r="D46" s="102"/>
      <c r="E46" s="102"/>
      <c r="F46" s="102"/>
      <c r="G46" s="102"/>
      <c r="H46" s="102"/>
      <c r="I46" s="102"/>
      <c r="J46" s="5"/>
      <c r="K46" s="57"/>
      <c r="L46" s="59" t="str">
        <f>IF(K46=1710000,"R",IF(K46=0," ",IF(K46&lt;&gt;1710000,"√")))</f>
        <v> </v>
      </c>
      <c r="M46" s="46"/>
    </row>
    <row r="47" spans="1:13" ht="12.75" customHeight="1">
      <c r="A47" s="5"/>
      <c r="B47" s="5"/>
      <c r="C47" s="6"/>
      <c r="D47" s="6"/>
      <c r="E47" s="6"/>
      <c r="F47" s="13"/>
      <c r="G47" s="13"/>
      <c r="H47" s="5"/>
      <c r="I47" s="21"/>
      <c r="J47" s="5"/>
      <c r="K47" s="16"/>
      <c r="L47" s="46"/>
      <c r="M47" s="46"/>
    </row>
    <row r="48" spans="1:13" ht="15" customHeight="1">
      <c r="A48" s="5"/>
      <c r="B48" s="5"/>
      <c r="C48" s="82"/>
      <c r="D48" s="82"/>
      <c r="E48" s="82"/>
      <c r="F48" s="82"/>
      <c r="G48" s="82"/>
      <c r="H48" s="82"/>
      <c r="I48" s="82"/>
      <c r="J48" s="82"/>
      <c r="K48" s="82"/>
      <c r="L48" s="46"/>
      <c r="M48" s="46"/>
    </row>
    <row r="49" spans="1:13" ht="15" customHeight="1">
      <c r="A49" s="5"/>
      <c r="B49" s="5"/>
      <c r="C49" s="101"/>
      <c r="D49" s="101"/>
      <c r="E49" s="101"/>
      <c r="F49" s="101"/>
      <c r="G49" s="101"/>
      <c r="H49" s="101"/>
      <c r="I49" s="101"/>
      <c r="J49" s="101"/>
      <c r="K49" s="101"/>
      <c r="L49" s="46"/>
      <c r="M49" s="46"/>
    </row>
    <row r="50" spans="1:13" ht="12.75" customHeight="1">
      <c r="A50" s="5"/>
      <c r="B50" s="5"/>
      <c r="C50" s="6"/>
      <c r="D50" s="6"/>
      <c r="E50" s="6"/>
      <c r="F50" s="13"/>
      <c r="G50" s="13"/>
      <c r="H50" s="5"/>
      <c r="I50" s="21"/>
      <c r="J50" s="5"/>
      <c r="K50" s="16"/>
      <c r="L50" s="46"/>
      <c r="M50" s="46"/>
    </row>
    <row r="51" spans="1:13" ht="15" customHeight="1" thickBot="1">
      <c r="A51" s="5"/>
      <c r="B51" s="5"/>
      <c r="C51" s="6"/>
      <c r="D51" s="6"/>
      <c r="E51" s="6"/>
      <c r="F51" s="13"/>
      <c r="G51" s="13"/>
      <c r="H51" s="5"/>
      <c r="I51" s="15"/>
      <c r="J51" s="84">
        <v>2004</v>
      </c>
      <c r="K51" s="85"/>
      <c r="L51" s="46"/>
      <c r="M51" s="46"/>
    </row>
    <row r="52" spans="1:14" ht="15.75" customHeight="1" thickBot="1">
      <c r="A52" s="5"/>
      <c r="B52" s="5" t="s">
        <v>6</v>
      </c>
      <c r="C52" s="92" t="s">
        <v>23</v>
      </c>
      <c r="D52" s="92"/>
      <c r="E52" s="92"/>
      <c r="F52" s="92"/>
      <c r="G52" s="92"/>
      <c r="H52" s="92"/>
      <c r="I52" s="92"/>
      <c r="J52" s="58"/>
      <c r="K52" s="64" t="str">
        <f>IF(J52=24.2,"gånger",IF(J52=0," ",IF(J52&lt;24.2,"Fel!",IF(J52&gt;24.2,"Fel!"))))</f>
        <v> </v>
      </c>
      <c r="L52" s="62" t="str">
        <f>IF(J52=24.2,"R",IF(J52=0," ",IF(J52&lt;&gt;24.2,"√")))</f>
        <v> </v>
      </c>
      <c r="M52" s="48"/>
      <c r="N52" s="45"/>
    </row>
    <row r="53" spans="1:13" ht="15.75" customHeight="1">
      <c r="A53" s="5"/>
      <c r="B53" s="5"/>
      <c r="C53" s="65" t="s">
        <v>29</v>
      </c>
      <c r="D53" s="65"/>
      <c r="E53" s="65"/>
      <c r="F53" s="65"/>
      <c r="G53" s="65"/>
      <c r="H53" s="35"/>
      <c r="I53" s="21"/>
      <c r="J53" s="5"/>
      <c r="K53" s="16"/>
      <c r="L53" s="46"/>
      <c r="M53" s="46"/>
    </row>
    <row r="54" spans="1:13" ht="12" customHeight="1">
      <c r="A54" s="5"/>
      <c r="B54" s="5"/>
      <c r="C54" s="63"/>
      <c r="D54" s="63"/>
      <c r="E54" s="63"/>
      <c r="F54" s="63"/>
      <c r="G54" s="63"/>
      <c r="H54" s="35"/>
      <c r="I54" s="21"/>
      <c r="J54" s="5"/>
      <c r="K54" s="16"/>
      <c r="L54" s="46"/>
      <c r="M54" s="46"/>
    </row>
    <row r="55" spans="1:13" ht="15" customHeight="1">
      <c r="A55" s="5"/>
      <c r="B55" s="5"/>
      <c r="C55" s="93"/>
      <c r="D55" s="93"/>
      <c r="E55" s="93"/>
      <c r="F55" s="93"/>
      <c r="G55" s="93"/>
      <c r="H55" s="93"/>
      <c r="I55" s="93"/>
      <c r="J55" s="93"/>
      <c r="K55" s="93"/>
      <c r="L55" s="46"/>
      <c r="M55" s="46"/>
    </row>
    <row r="56" spans="1:13" ht="15" customHeight="1">
      <c r="A56" s="5"/>
      <c r="B56" s="5"/>
      <c r="C56" s="93"/>
      <c r="D56" s="93"/>
      <c r="E56" s="93"/>
      <c r="F56" s="93"/>
      <c r="G56" s="93"/>
      <c r="H56" s="93"/>
      <c r="I56" s="93"/>
      <c r="J56" s="93"/>
      <c r="K56" s="93"/>
      <c r="L56" s="46"/>
      <c r="M56" s="46"/>
    </row>
    <row r="57" spans="1:13" ht="12.75" customHeight="1">
      <c r="A57" s="5"/>
      <c r="B57" s="5"/>
      <c r="C57" s="6"/>
      <c r="D57" s="6"/>
      <c r="E57" s="6"/>
      <c r="F57" s="13"/>
      <c r="G57" s="13"/>
      <c r="H57" s="5"/>
      <c r="I57" s="21"/>
      <c r="J57" s="5"/>
      <c r="K57" s="16"/>
      <c r="L57" s="46"/>
      <c r="M57" s="46"/>
    </row>
    <row r="58" spans="1:13" ht="15" customHeight="1" thickBot="1">
      <c r="A58" s="5"/>
      <c r="B58" s="5"/>
      <c r="C58" s="6"/>
      <c r="D58" s="6"/>
      <c r="E58" s="6"/>
      <c r="F58" s="13"/>
      <c r="G58" s="13"/>
      <c r="H58" s="5"/>
      <c r="I58" s="15"/>
      <c r="J58" s="84">
        <v>2004</v>
      </c>
      <c r="K58" s="85"/>
      <c r="L58" s="46"/>
      <c r="M58" s="46"/>
    </row>
    <row r="59" spans="1:13" ht="15.75" customHeight="1" thickBot="1">
      <c r="A59" s="5"/>
      <c r="B59" s="5" t="s">
        <v>7</v>
      </c>
      <c r="C59" s="92" t="s">
        <v>24</v>
      </c>
      <c r="D59" s="92"/>
      <c r="E59" s="92"/>
      <c r="F59" s="92"/>
      <c r="G59" s="92"/>
      <c r="H59" s="92"/>
      <c r="I59" s="100"/>
      <c r="J59" s="58"/>
      <c r="K59" s="61" t="str">
        <f>IF(J59=14.9,"dagar",IF(J59=15.1,"dagar",IF(J59=0," ",IF(J59&lt;14.9,"Fel!",IF(J59&gt;14.9,"Fel!")))))</f>
        <v> </v>
      </c>
      <c r="L59" s="62" t="str">
        <f>IF(J59=14.9,"R",IF(J59=0," ",IF(J59&lt;&gt;14.9,"√")))</f>
        <v> </v>
      </c>
      <c r="M59" s="46"/>
    </row>
    <row r="60" spans="1:13" ht="15.75" customHeight="1" thickBot="1">
      <c r="A60" s="5"/>
      <c r="B60" s="5"/>
      <c r="C60" s="65" t="s">
        <v>29</v>
      </c>
      <c r="D60" s="65"/>
      <c r="E60" s="65"/>
      <c r="F60" s="65"/>
      <c r="G60" s="65"/>
      <c r="H60" s="6"/>
      <c r="I60" s="43" t="s">
        <v>25</v>
      </c>
      <c r="J60" s="58"/>
      <c r="K60" s="61" t="str">
        <f>IF(J60=14.9,"dagar",IF(J60=15.1,"dagar",IF(J60=0," ",IF(J60&lt;14.9,"Fel!",IF(J60&gt;14.9,"Fel!")))))</f>
        <v> </v>
      </c>
      <c r="L60" s="62" t="str">
        <f>IF(J60=15.1,"R",IF(J60=0," ",IF(J60&lt;&gt;15.1,"√")))</f>
        <v> </v>
      </c>
      <c r="M60" s="46"/>
    </row>
    <row r="61" spans="1:13" ht="12.75" customHeight="1">
      <c r="A61" s="5"/>
      <c r="B61" s="5"/>
      <c r="C61" s="6" t="s">
        <v>8</v>
      </c>
      <c r="D61" s="6"/>
      <c r="E61" s="6"/>
      <c r="F61" s="6"/>
      <c r="G61" s="6"/>
      <c r="H61" s="5"/>
      <c r="I61" s="3"/>
      <c r="J61" s="5"/>
      <c r="K61" s="5"/>
      <c r="L61" s="46"/>
      <c r="M61" s="46"/>
    </row>
    <row r="62" spans="1:13" ht="15" customHeight="1">
      <c r="A62" s="5"/>
      <c r="B62" s="5" t="s">
        <v>8</v>
      </c>
      <c r="C62" s="82"/>
      <c r="D62" s="82"/>
      <c r="E62" s="82"/>
      <c r="F62" s="82"/>
      <c r="G62" s="82"/>
      <c r="H62" s="82"/>
      <c r="I62" s="82"/>
      <c r="J62" s="82"/>
      <c r="K62" s="82"/>
      <c r="L62" s="46"/>
      <c r="M62" s="46"/>
    </row>
    <row r="63" spans="1:13" ht="15" customHeight="1">
      <c r="A63" s="46"/>
      <c r="B63" s="46"/>
      <c r="C63" s="82"/>
      <c r="D63" s="82"/>
      <c r="E63" s="82"/>
      <c r="F63" s="82"/>
      <c r="G63" s="82"/>
      <c r="H63" s="82"/>
      <c r="I63" s="82"/>
      <c r="J63" s="82"/>
      <c r="K63" s="82"/>
      <c r="L63" s="46"/>
      <c r="M63" s="46"/>
    </row>
    <row r="64" spans="1:13" ht="12.75" customHeight="1">
      <c r="A64" s="46"/>
      <c r="B64" s="46"/>
      <c r="C64" s="49"/>
      <c r="D64" s="46" t="s">
        <v>8</v>
      </c>
      <c r="E64" s="49"/>
      <c r="F64" s="49"/>
      <c r="G64" s="49"/>
      <c r="H64" s="46"/>
      <c r="I64" s="49"/>
      <c r="J64" s="46"/>
      <c r="K64" s="5"/>
      <c r="L64" s="46"/>
      <c r="M64" s="46"/>
    </row>
  </sheetData>
  <sheetProtection password="CC4C" sheet="1" objects="1" scenarios="1"/>
  <protectedRanges>
    <protectedRange sqref="J34" name="Omr?de26"/>
    <protectedRange sqref="H32:H34" name="Omr?de24"/>
    <protectedRange sqref="C33:C34" name="Omr?de22"/>
    <protectedRange sqref="H24:H26" name="Omr?de20"/>
    <protectedRange sqref="C25:C26" name="Omr?de18"/>
    <protectedRange sqref="J59:J60" name="Omr?de16"/>
    <protectedRange sqref="J52" name="Omr?de14"/>
    <protectedRange sqref="K46" name="Omr?de12"/>
    <protectedRange sqref="K40" name="Omr?de10"/>
    <protectedRange sqref="K32:K34" name="Omr?de8"/>
    <protectedRange sqref="F32:F34" name="Omr?de6"/>
    <protectedRange sqref="K24:K26" name="Omr?de4"/>
    <protectedRange sqref="F24:F26" name="Omr?de2"/>
    <protectedRange sqref="D24:D26" name="Omr?de1"/>
    <protectedRange sqref="I24:I26" name="Omr?de3"/>
    <protectedRange sqref="D32:D34" name="Omr?de5"/>
    <protectedRange sqref="I32:I34" name="Omr?de7"/>
    <protectedRange sqref="I40" name="Omr?de9"/>
    <protectedRange sqref="C42:K43" name="Omr?de11"/>
    <protectedRange sqref="C48:K49" name="Omr?de13"/>
    <protectedRange sqref="C55:K56" name="Omr?de15"/>
    <protectedRange sqref="C62:K63" name="Omr?de17"/>
    <protectedRange sqref="E25:E26" name="Omr?de19"/>
    <protectedRange sqref="J25:J26" name="Omr?de21"/>
    <protectedRange sqref="E33:E34" name="Omr?de23"/>
    <protectedRange sqref="J32" name="Omr?de25"/>
  </protectedRanges>
  <mergeCells count="41">
    <mergeCell ref="F12:G13"/>
    <mergeCell ref="H12:I13"/>
    <mergeCell ref="J12:K13"/>
    <mergeCell ref="C62:K62"/>
    <mergeCell ref="C59:I59"/>
    <mergeCell ref="F15:G15"/>
    <mergeCell ref="C53:G53"/>
    <mergeCell ref="C49:K49"/>
    <mergeCell ref="C55:K55"/>
    <mergeCell ref="C46:I46"/>
    <mergeCell ref="C60:G60"/>
    <mergeCell ref="C16:K16"/>
    <mergeCell ref="D15:E15"/>
    <mergeCell ref="C48:K48"/>
    <mergeCell ref="C40:G40"/>
    <mergeCell ref="C56:K56"/>
    <mergeCell ref="C52:I52"/>
    <mergeCell ref="C63:K63"/>
    <mergeCell ref="D14:E14"/>
    <mergeCell ref="F14:G14"/>
    <mergeCell ref="H14:I14"/>
    <mergeCell ref="J51:K51"/>
    <mergeCell ref="J58:K58"/>
    <mergeCell ref="C42:K42"/>
    <mergeCell ref="C43:K43"/>
    <mergeCell ref="C29:D29"/>
    <mergeCell ref="C38:I38"/>
    <mergeCell ref="C2:E2"/>
    <mergeCell ref="C4:F4"/>
    <mergeCell ref="C6:F6"/>
    <mergeCell ref="C8:L8"/>
    <mergeCell ref="C9:L9"/>
    <mergeCell ref="C18:L18"/>
    <mergeCell ref="C19:L19"/>
    <mergeCell ref="C21:D21"/>
    <mergeCell ref="C12:C13"/>
    <mergeCell ref="C11:K11"/>
    <mergeCell ref="J14:K14"/>
    <mergeCell ref="H15:I15"/>
    <mergeCell ref="J15:K15"/>
    <mergeCell ref="D12:E13"/>
  </mergeCells>
  <printOptions gridLines="1"/>
  <pageMargins left="0.984251968503937" right="0.3937007874015748" top="0.3937007874015748" bottom="0.1968503937007874" header="0.5118110236220472" footer="0.5118110236220472"/>
  <pageSetup cellComments="asDisplayed"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Nationellt centrum för flexiblet lärande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</dc:creator>
  <cp:keywords/>
  <dc:description/>
  <cp:lastModifiedBy>pgo</cp:lastModifiedBy>
  <cp:lastPrinted>2005-05-24T09:00:33Z</cp:lastPrinted>
  <dcterms:created xsi:type="dcterms:W3CDTF">2005-02-21T15:21:34Z</dcterms:created>
  <dcterms:modified xsi:type="dcterms:W3CDTF">2005-05-26T13:47:08Z</dcterms:modified>
  <cp:category/>
  <cp:version/>
  <cp:contentType/>
  <cp:contentStatus/>
</cp:coreProperties>
</file>