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Övning 3 Kalkyler" sheetId="1" r:id="rId1"/>
    <sheet name="Facit " sheetId="2" r:id="rId2"/>
  </sheets>
  <definedNames/>
  <calcPr fullCalcOnLoad="1"/>
</workbook>
</file>

<file path=xl/sharedStrings.xml><?xml version="1.0" encoding="utf-8"?>
<sst xmlns="http://schemas.openxmlformats.org/spreadsheetml/2006/main" count="85" uniqueCount="42">
  <si>
    <t>a)</t>
  </si>
  <si>
    <t>b)</t>
  </si>
  <si>
    <t>c)</t>
  </si>
  <si>
    <t>d)</t>
  </si>
  <si>
    <t>Företagsekonomi B</t>
  </si>
  <si>
    <t xml:space="preserve"> </t>
  </si>
  <si>
    <t>e)</t>
  </si>
  <si>
    <t>Pålägg och marginal</t>
  </si>
  <si>
    <t>En vara kostar 300 kr i inköp.</t>
  </si>
  <si>
    <t>När försäljningspriset beräknas gör man ett pålägg på 30 %.</t>
  </si>
  <si>
    <t>Vilket blir försäljningspriset?</t>
  </si>
  <si>
    <t>1,30 * 300 = 390 kr</t>
  </si>
  <si>
    <t>I ett företag säljer man en vara för 35,50 kr. Vara har kostat 24,80 kr i inköp.</t>
  </si>
  <si>
    <t>Hur stort blir pålägget i procent?</t>
  </si>
  <si>
    <t>En varas ingående varukostnad är 600 kr. Hur stor blir bruttovinsten och vilket blir</t>
  </si>
  <si>
    <t>försäljningspriset om man lägger på ett pålägg på 40 %?</t>
  </si>
  <si>
    <t>Försäljningspris:</t>
  </si>
  <si>
    <t>1,40 * 600 = 840</t>
  </si>
  <si>
    <t>Bruttovinst:</t>
  </si>
  <si>
    <t>840 -  600 = 240</t>
  </si>
  <si>
    <t>Pålägg i %:</t>
  </si>
  <si>
    <t xml:space="preserve">En varas försäljnigspris är 640 kr. Hur stor  är den ingående varukostnaden om </t>
  </si>
  <si>
    <t>pålägget är beräknat efter 60 %?</t>
  </si>
  <si>
    <t>Ingående varukostnad:</t>
  </si>
  <si>
    <t>640 / 1,60 = 400</t>
  </si>
  <si>
    <t>Ett par träskor kostar 90 kr i butik. En detaljist har en marginal på 25 % vid försäljning</t>
  </si>
  <si>
    <t xml:space="preserve">av sådana. Hur stor blir bruttovinsten? </t>
  </si>
  <si>
    <t>0,25 * 90 = 22,50</t>
  </si>
  <si>
    <t>f)</t>
  </si>
  <si>
    <t>En boks försäljningspris är 60 kr. Marginalen är 20 kr. Hur stort är påläget i procent?</t>
  </si>
  <si>
    <t>Pålägg i procent:</t>
  </si>
  <si>
    <t>60 - 20 = 40</t>
  </si>
  <si>
    <t>(60 - 40) / 40 = 20 / 40 = 0,50</t>
  </si>
  <si>
    <t>Pålägg i kr:</t>
  </si>
  <si>
    <t>35,50 - 24,80 = 10,70</t>
  </si>
  <si>
    <t>10,70 / 24,80</t>
  </si>
  <si>
    <t>Övning 3 Kalkyler</t>
  </si>
  <si>
    <t>Skriv svaren i de gula fälten och uträkningar i de gröna fälten.</t>
  </si>
  <si>
    <t>Facit till Övning 3 Kalkyler</t>
  </si>
  <si>
    <t>( en decimal )</t>
  </si>
  <si>
    <t>( två decimaler )</t>
  </si>
  <si>
    <t>( inga decimaler )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</si>
</sst>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&quot;kr&quot;"/>
    <numFmt numFmtId="169" formatCode="#,##0\ &quot;kr&quot;"/>
    <numFmt numFmtId="170" formatCode="0.0%"/>
    <numFmt numFmtId="171" formatCode="#,##0.0\ &quot;kr&quot;"/>
    <numFmt numFmtId="172" formatCode="#,##0.000\ &quot;kr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6" fontId="3" fillId="0" borderId="4" xfId="0" applyNumberFormat="1" applyFont="1" applyBorder="1" applyAlignment="1">
      <alignment horizontal="left"/>
    </xf>
    <xf numFmtId="169" fontId="8" fillId="0" borderId="2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178" fontId="8" fillId="0" borderId="2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/>
    </xf>
    <xf numFmtId="169" fontId="8" fillId="2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6" fontId="3" fillId="0" borderId="4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3" fontId="1" fillId="3" borderId="9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3" fillId="0" borderId="12" xfId="0" applyNumberFormat="1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70" fontId="8" fillId="2" borderId="14" xfId="0" applyNumberFormat="1" applyFont="1" applyFill="1" applyBorder="1" applyAlignment="1">
      <alignment horizontal="center"/>
    </xf>
    <xf numFmtId="169" fontId="8" fillId="2" borderId="14" xfId="0" applyNumberFormat="1" applyFont="1" applyFill="1" applyBorder="1" applyAlignment="1">
      <alignment horizontal="center"/>
    </xf>
    <xf numFmtId="168" fontId="8" fillId="2" borderId="14" xfId="0" applyNumberFormat="1" applyFont="1" applyFill="1" applyBorder="1" applyAlignment="1">
      <alignment horizontal="center"/>
    </xf>
    <xf numFmtId="9" fontId="8" fillId="2" borderId="14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9" fillId="0" borderId="15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vertical="center"/>
    </xf>
    <xf numFmtId="168" fontId="3" fillId="2" borderId="16" xfId="0" applyNumberFormat="1" applyFont="1" applyFill="1" applyBorder="1" applyAlignment="1">
      <alignment horizontal="center" vertical="center"/>
    </xf>
    <xf numFmtId="169" fontId="3" fillId="2" borderId="16" xfId="0" applyNumberFormat="1" applyFont="1" applyFill="1" applyBorder="1" applyAlignment="1">
      <alignment horizontal="center" vertical="center"/>
    </xf>
    <xf numFmtId="169" fontId="3" fillId="2" borderId="14" xfId="0" applyNumberFormat="1" applyFont="1" applyFill="1" applyBorder="1" applyAlignment="1">
      <alignment horizontal="center" vertical="center"/>
    </xf>
    <xf numFmtId="169" fontId="8" fillId="2" borderId="16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1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4" max="4" width="23.7109375" style="0" customWidth="1"/>
    <col min="5" max="5" width="12.7109375" style="0" customWidth="1"/>
    <col min="6" max="6" width="35.7109375" style="0" customWidth="1"/>
    <col min="7" max="7" width="6.7109375" style="0" customWidth="1"/>
    <col min="8" max="9" width="3.7109375" style="0" customWidth="1"/>
  </cols>
  <sheetData>
    <row r="1" s="4" customFormat="1" ht="15.75" customHeight="1"/>
    <row r="2" spans="2:4" s="4" customFormat="1" ht="15.75" customHeight="1">
      <c r="B2" s="30" t="s">
        <v>4</v>
      </c>
      <c r="C2" s="5"/>
      <c r="D2" s="5"/>
    </row>
    <row r="3" spans="2:4" s="4" customFormat="1" ht="15.75" customHeight="1">
      <c r="B3" s="2"/>
      <c r="C3" s="2"/>
      <c r="D3" s="2"/>
    </row>
    <row r="4" spans="2:4" s="1" customFormat="1" ht="15" customHeight="1">
      <c r="B4" s="2" t="s">
        <v>36</v>
      </c>
      <c r="C4" s="2"/>
      <c r="D4" s="2"/>
    </row>
    <row r="5" spans="2:4" s="1" customFormat="1" ht="12.75" customHeight="1">
      <c r="B5" s="2"/>
      <c r="C5" s="2"/>
      <c r="D5" s="2"/>
    </row>
    <row r="6" spans="2:4" s="1" customFormat="1" ht="15" customHeight="1">
      <c r="B6" s="2" t="s">
        <v>7</v>
      </c>
      <c r="C6" s="2"/>
      <c r="D6" s="2"/>
    </row>
    <row r="7" spans="2:4" s="1" customFormat="1" ht="12.75" customHeight="1">
      <c r="B7" s="2"/>
      <c r="C7" s="2"/>
      <c r="D7" s="2"/>
    </row>
    <row r="8" spans="2:4" s="1" customFormat="1" ht="15" customHeight="1">
      <c r="B8" s="2" t="s">
        <v>37</v>
      </c>
      <c r="C8" s="2"/>
      <c r="D8" s="2"/>
    </row>
    <row r="9" s="1" customFormat="1" ht="12.75" customHeight="1"/>
    <row r="10" spans="2:4" s="1" customFormat="1" ht="12.75" customHeight="1">
      <c r="B10" s="1" t="s">
        <v>0</v>
      </c>
      <c r="D10" s="60" t="s">
        <v>8</v>
      </c>
    </row>
    <row r="11" s="1" customFormat="1" ht="12.75" customHeight="1">
      <c r="D11" s="61" t="s">
        <v>9</v>
      </c>
    </row>
    <row r="12" s="1" customFormat="1" ht="12.75" customHeight="1">
      <c r="D12" s="60" t="s">
        <v>10</v>
      </c>
    </row>
    <row r="13" spans="5:6" s="1" customFormat="1" ht="12.75" customHeight="1" thickBot="1">
      <c r="E13" s="10"/>
      <c r="F13" s="8"/>
    </row>
    <row r="14" spans="4:6" s="1" customFormat="1" ht="12.75" customHeight="1">
      <c r="D14" s="15"/>
      <c r="E14" s="33"/>
      <c r="F14" s="51"/>
    </row>
    <row r="15" spans="4:7" s="1" customFormat="1" ht="12.75" customHeight="1">
      <c r="D15" s="28" t="s">
        <v>16</v>
      </c>
      <c r="E15" s="32"/>
      <c r="F15" s="41"/>
      <c r="G15" s="82" t="str">
        <f>IF(E15=390,"R",IF(E15=0," ",IF(E15&lt;&gt;390,"√",)))</f>
        <v> </v>
      </c>
    </row>
    <row r="16" spans="4:6" s="1" customFormat="1" ht="12.75" customHeight="1" thickBot="1">
      <c r="D16" s="17"/>
      <c r="E16" s="31"/>
      <c r="F16" s="52"/>
    </row>
    <row r="17" spans="4:6" s="1" customFormat="1" ht="12.75" customHeight="1">
      <c r="D17" s="11"/>
      <c r="E17" s="11"/>
      <c r="F17" s="19"/>
    </row>
    <row r="18" spans="2:4" s="1" customFormat="1" ht="12.75" customHeight="1">
      <c r="B18" s="1" t="s">
        <v>1</v>
      </c>
      <c r="D18" s="60" t="s">
        <v>12</v>
      </c>
    </row>
    <row r="19" s="1" customFormat="1" ht="12.75" customHeight="1">
      <c r="D19" s="61" t="s">
        <v>13</v>
      </c>
    </row>
    <row r="20" s="1" customFormat="1" ht="12.75" customHeight="1" thickBot="1"/>
    <row r="21" spans="4:6" s="1" customFormat="1" ht="12.75" customHeight="1">
      <c r="D21" s="15"/>
      <c r="E21" s="39"/>
      <c r="F21" s="45"/>
    </row>
    <row r="22" spans="4:7" s="1" customFormat="1" ht="12.75" customHeight="1">
      <c r="D22" s="16" t="s">
        <v>33</v>
      </c>
      <c r="E22" s="84"/>
      <c r="F22" s="42"/>
      <c r="G22" s="82" t="str">
        <f>IF(E22=10.7,"R",IF(E22=0," ",IF(E22&lt;&gt;10.7,"√",)))</f>
        <v> </v>
      </c>
    </row>
    <row r="23" spans="4:6" s="1" customFormat="1" ht="12.75" customHeight="1" thickBot="1">
      <c r="D23" s="83" t="s">
        <v>40</v>
      </c>
      <c r="E23" s="34"/>
      <c r="F23" s="47"/>
    </row>
    <row r="24" spans="4:6" s="1" customFormat="1" ht="12.75" customHeight="1">
      <c r="D24" s="16"/>
      <c r="E24" s="59"/>
      <c r="F24" s="55"/>
    </row>
    <row r="25" spans="4:7" s="1" customFormat="1" ht="12.75" customHeight="1">
      <c r="D25" s="28" t="s">
        <v>20</v>
      </c>
      <c r="E25" s="62"/>
      <c r="F25" s="41"/>
      <c r="G25" s="82" t="str">
        <f>IF(E25=43.1%,"R",IF(E25=43.1,"R",IF(E25=0," ",IF(E25&lt;&gt;43.1%,"√",))))</f>
        <v> </v>
      </c>
    </row>
    <row r="26" spans="4:6" s="1" customFormat="1" ht="12.75" customHeight="1" thickBot="1">
      <c r="D26" s="23" t="s">
        <v>39</v>
      </c>
      <c r="E26" s="36"/>
      <c r="F26" s="47"/>
    </row>
    <row r="27" spans="4:6" s="1" customFormat="1" ht="12.75" customHeight="1">
      <c r="D27" s="11"/>
      <c r="E27" s="8"/>
      <c r="F27" s="18"/>
    </row>
    <row r="28" spans="2:4" s="1" customFormat="1" ht="12.75" customHeight="1">
      <c r="B28" s="1" t="s">
        <v>2</v>
      </c>
      <c r="D28" s="60" t="s">
        <v>14</v>
      </c>
    </row>
    <row r="29" s="1" customFormat="1" ht="12.75" customHeight="1">
      <c r="D29" s="60" t="s">
        <v>15</v>
      </c>
    </row>
    <row r="30" s="1" customFormat="1" ht="12.75" customHeight="1" thickBot="1">
      <c r="F30" s="3"/>
    </row>
    <row r="31" spans="4:6" s="1" customFormat="1" ht="12.75" customHeight="1">
      <c r="D31" s="6"/>
      <c r="E31" s="40"/>
      <c r="F31" s="48"/>
    </row>
    <row r="32" spans="4:7" s="1" customFormat="1" ht="12.75" customHeight="1">
      <c r="D32" s="22" t="s">
        <v>16</v>
      </c>
      <c r="E32" s="87"/>
      <c r="F32" s="43"/>
      <c r="G32" s="82" t="str">
        <f>IF(E32=840,"R",IF(E32=0," ",IF(E32&lt;&gt;840,"√",)))</f>
        <v> </v>
      </c>
    </row>
    <row r="33" spans="4:6" s="1" customFormat="1" ht="12.75" customHeight="1" thickBot="1">
      <c r="D33" s="22"/>
      <c r="E33" s="35"/>
      <c r="F33" s="58"/>
    </row>
    <row r="34" spans="4:6" s="1" customFormat="1" ht="12.75" customHeight="1">
      <c r="D34" s="22"/>
      <c r="E34" s="56"/>
      <c r="F34" s="57"/>
    </row>
    <row r="35" spans="4:7" s="1" customFormat="1" ht="12.75" customHeight="1">
      <c r="D35" s="28" t="s">
        <v>18</v>
      </c>
      <c r="E35" s="63"/>
      <c r="F35" s="44"/>
      <c r="G35" s="82" t="str">
        <f>IF(E35=240,"R",IF(E35=0," ",IF(E35&lt;&gt;240,"√",)))</f>
        <v> </v>
      </c>
    </row>
    <row r="36" spans="4:6" s="1" customFormat="1" ht="12.75" customHeight="1" thickBot="1">
      <c r="D36" s="9"/>
      <c r="E36" s="37"/>
      <c r="F36" s="50"/>
    </row>
    <row r="37" spans="4:6" s="1" customFormat="1" ht="12.75" customHeight="1">
      <c r="D37" s="14"/>
      <c r="E37" s="26"/>
      <c r="F37" s="13"/>
    </row>
    <row r="38" spans="2:6" s="1" customFormat="1" ht="12.75" customHeight="1">
      <c r="B38" s="1" t="s">
        <v>3</v>
      </c>
      <c r="D38" s="60" t="s">
        <v>21</v>
      </c>
      <c r="F38" s="3"/>
    </row>
    <row r="39" spans="4:6" s="1" customFormat="1" ht="12.75" customHeight="1">
      <c r="D39" s="60" t="s">
        <v>22</v>
      </c>
      <c r="F39" s="3"/>
    </row>
    <row r="40" s="1" customFormat="1" ht="12.75" customHeight="1" thickBot="1">
      <c r="F40" s="3"/>
    </row>
    <row r="41" spans="4:6" s="1" customFormat="1" ht="12.75" customHeight="1">
      <c r="D41" s="6"/>
      <c r="E41" s="40"/>
      <c r="F41" s="48"/>
    </row>
    <row r="42" spans="4:7" s="1" customFormat="1" ht="12.75" customHeight="1">
      <c r="D42" s="21" t="s">
        <v>23</v>
      </c>
      <c r="E42" s="32"/>
      <c r="F42" s="41"/>
      <c r="G42" s="82" t="str">
        <f>IF(E42=400,"R",IF(E42=0," ",IF(E42&lt;&gt;400,"√",)))</f>
        <v> </v>
      </c>
    </row>
    <row r="43" spans="4:6" s="1" customFormat="1" ht="12.75" customHeight="1" thickBot="1">
      <c r="D43" s="23"/>
      <c r="E43" s="38"/>
      <c r="F43" s="49"/>
    </row>
    <row r="44" s="1" customFormat="1" ht="12.75" customHeight="1">
      <c r="D44" s="1" t="s">
        <v>5</v>
      </c>
    </row>
    <row r="45" spans="2:4" s="1" customFormat="1" ht="12.75" customHeight="1">
      <c r="B45" s="1" t="s">
        <v>6</v>
      </c>
      <c r="D45" s="60" t="s">
        <v>25</v>
      </c>
    </row>
    <row r="46" s="1" customFormat="1" ht="12.75" customHeight="1">
      <c r="D46" s="60" t="s">
        <v>26</v>
      </c>
    </row>
    <row r="47" s="1" customFormat="1" ht="12.75" customHeight="1" thickBot="1"/>
    <row r="48" spans="4:6" s="1" customFormat="1" ht="12.75" customHeight="1">
      <c r="D48" s="6"/>
      <c r="E48" s="40"/>
      <c r="F48" s="45"/>
    </row>
    <row r="49" spans="4:7" s="1" customFormat="1" ht="12.75" customHeight="1">
      <c r="D49" s="24" t="s">
        <v>18</v>
      </c>
      <c r="E49" s="64"/>
      <c r="F49" s="42"/>
      <c r="G49" s="82" t="str">
        <f>IF(E49=22.5,"R",IF(E49=0," ",IF(E49&lt;&gt;22.5,"√",)))</f>
        <v> </v>
      </c>
    </row>
    <row r="50" spans="4:6" s="1" customFormat="1" ht="12.75" customHeight="1" thickBot="1">
      <c r="D50" s="23" t="s">
        <v>40</v>
      </c>
      <c r="E50" s="38"/>
      <c r="F50" s="47"/>
    </row>
    <row r="51" s="1" customFormat="1" ht="12.75" customHeight="1"/>
    <row r="52" spans="2:4" s="1" customFormat="1" ht="12.75" customHeight="1">
      <c r="B52" s="1" t="s">
        <v>28</v>
      </c>
      <c r="D52" s="60" t="s">
        <v>29</v>
      </c>
    </row>
    <row r="53" s="1" customFormat="1" ht="12.75" customHeight="1" thickBot="1"/>
    <row r="54" spans="4:6" s="1" customFormat="1" ht="12.75" customHeight="1">
      <c r="D54" s="6"/>
      <c r="E54" s="40"/>
      <c r="F54" s="45"/>
    </row>
    <row r="55" spans="4:7" s="1" customFormat="1" ht="12.75" customHeight="1">
      <c r="D55" s="16" t="s">
        <v>23</v>
      </c>
      <c r="E55" s="85"/>
      <c r="F55" s="42"/>
      <c r="G55" s="82" t="str">
        <f>IF(E55=40,"R",IF(E55=0," ",IF(E55&lt;&gt;40,"√",)))</f>
        <v> </v>
      </c>
    </row>
    <row r="56" spans="4:6" s="1" customFormat="1" ht="12.75" customHeight="1" thickBot="1">
      <c r="D56" s="16"/>
      <c r="E56" s="54"/>
      <c r="F56" s="47"/>
    </row>
    <row r="57" spans="4:6" s="1" customFormat="1" ht="12.75" customHeight="1">
      <c r="D57" s="7"/>
      <c r="E57" s="53"/>
      <c r="F57" s="55"/>
    </row>
    <row r="58" spans="4:7" s="1" customFormat="1" ht="12.75" customHeight="1">
      <c r="D58" s="28" t="s">
        <v>30</v>
      </c>
      <c r="E58" s="65"/>
      <c r="F58" s="42"/>
      <c r="G58" s="82" t="str">
        <f>IF(E58=50%,"R",IF(E58=50,"R",IF(E58=0," ",IF(E58&lt;&gt;50%,"√",))))</f>
        <v> </v>
      </c>
    </row>
    <row r="59" spans="4:6" s="1" customFormat="1" ht="12.75" customHeight="1" thickBot="1">
      <c r="D59" s="23" t="s">
        <v>41</v>
      </c>
      <c r="E59" s="38"/>
      <c r="F59" s="46"/>
    </row>
    <row r="60" s="1" customFormat="1" ht="12.75" customHeight="1">
      <c r="D60" s="1" t="s">
        <v>5</v>
      </c>
    </row>
    <row r="61" s="1" customFormat="1" ht="12.75" customHeight="1">
      <c r="D61" s="1" t="s">
        <v>5</v>
      </c>
    </row>
  </sheetData>
  <sheetProtection password="CC4C" sheet="1" objects="1" scenarios="1"/>
  <protectedRanges>
    <protectedRange sqref="F54:F59" name="Omr?de15"/>
    <protectedRange sqref="E55" name="Omr?de13"/>
    <protectedRange sqref="E49" name="Omr?de11"/>
    <protectedRange sqref="E42" name="Omr?de9"/>
    <protectedRange sqref="E35" name="Omr?de7"/>
    <protectedRange sqref="F21:F26" name="Omr?de5"/>
    <protectedRange sqref="E22" name="Omr?de3"/>
    <protectedRange sqref="E15" name="Omr?de1"/>
    <protectedRange sqref="F14:F16" name="Omr?de2"/>
    <protectedRange sqref="E25" name="Omr?de4"/>
    <protectedRange sqref="E32" name="Omr?de6"/>
    <protectedRange sqref="F31:F36" name="Omr?de8"/>
    <protectedRange sqref="F41:F43" name="Omr?de10"/>
    <protectedRange sqref="F48:F50" name="Omr?de12"/>
    <protectedRange sqref="E58" name="Omr?de14"/>
  </protectedRanges>
  <printOptions gridLines="1"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1"/>
  <sheetViews>
    <sheetView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4" max="4" width="23.7109375" style="0" customWidth="1"/>
    <col min="5" max="5" width="12.7109375" style="0" customWidth="1"/>
    <col min="6" max="6" width="35.7109375" style="0" customWidth="1"/>
    <col min="7" max="7" width="6.7109375" style="0" customWidth="1"/>
    <col min="8" max="9" width="3.7109375" style="0" customWidth="1"/>
  </cols>
  <sheetData>
    <row r="1" s="4" customFormat="1" ht="15.75" customHeight="1"/>
    <row r="2" spans="2:4" s="4" customFormat="1" ht="15.75" customHeight="1">
      <c r="B2" s="30" t="s">
        <v>4</v>
      </c>
      <c r="C2" s="5"/>
      <c r="D2" s="5"/>
    </row>
    <row r="3" spans="2:4" s="4" customFormat="1" ht="15.75" customHeight="1">
      <c r="B3" s="2"/>
      <c r="C3" s="2"/>
      <c r="D3" s="2"/>
    </row>
    <row r="4" spans="2:4" s="1" customFormat="1" ht="15" customHeight="1">
      <c r="B4" s="2" t="s">
        <v>38</v>
      </c>
      <c r="C4" s="2"/>
      <c r="D4" s="2"/>
    </row>
    <row r="5" spans="2:4" s="1" customFormat="1" ht="12.75" customHeight="1">
      <c r="B5" s="2"/>
      <c r="C5" s="2"/>
      <c r="D5" s="2"/>
    </row>
    <row r="6" spans="2:4" s="1" customFormat="1" ht="15" customHeight="1">
      <c r="B6" s="2" t="s">
        <v>7</v>
      </c>
      <c r="C6" s="2"/>
      <c r="D6" s="2"/>
    </row>
    <row r="7" spans="2:4" s="1" customFormat="1" ht="12.75" customHeight="1">
      <c r="B7" s="2"/>
      <c r="C7" s="2"/>
      <c r="D7" s="2"/>
    </row>
    <row r="8" spans="2:4" s="1" customFormat="1" ht="15" customHeight="1">
      <c r="B8" s="2" t="s">
        <v>37</v>
      </c>
      <c r="C8" s="2"/>
      <c r="D8" s="2"/>
    </row>
    <row r="9" s="1" customFormat="1" ht="12.75" customHeight="1"/>
    <row r="10" spans="2:4" s="1" customFormat="1" ht="12.75" customHeight="1">
      <c r="B10" s="1" t="s">
        <v>0</v>
      </c>
      <c r="D10" s="1" t="s">
        <v>8</v>
      </c>
    </row>
    <row r="11" s="1" customFormat="1" ht="12.75" customHeight="1">
      <c r="D11" s="1" t="s">
        <v>9</v>
      </c>
    </row>
    <row r="12" s="1" customFormat="1" ht="12.75" customHeight="1">
      <c r="D12" s="1" t="s">
        <v>10</v>
      </c>
    </row>
    <row r="13" s="1" customFormat="1" ht="12.75" customHeight="1" thickBot="1"/>
    <row r="14" spans="4:6" s="1" customFormat="1" ht="12.75" customHeight="1">
      <c r="D14" s="15"/>
      <c r="E14" s="66"/>
      <c r="F14" s="75"/>
    </row>
    <row r="15" spans="4:7" s="1" customFormat="1" ht="12.75" customHeight="1">
      <c r="D15" s="28" t="s">
        <v>16</v>
      </c>
      <c r="E15" s="32">
        <f>1.3*300</f>
        <v>390</v>
      </c>
      <c r="F15" s="43" t="s">
        <v>11</v>
      </c>
      <c r="G15" s="82" t="str">
        <f>IF(E15=390,"R",IF(E15=0," ",IF(E15&lt;&gt;390,"√",)))</f>
        <v>R</v>
      </c>
    </row>
    <row r="16" spans="4:6" s="1" customFormat="1" ht="12.75" customHeight="1" thickBot="1">
      <c r="D16" s="17"/>
      <c r="E16" s="12"/>
      <c r="F16" s="76"/>
    </row>
    <row r="17" spans="4:6" s="1" customFormat="1" ht="12.75" customHeight="1">
      <c r="D17" s="11"/>
      <c r="E17" s="11"/>
      <c r="F17" s="19"/>
    </row>
    <row r="18" spans="2:4" s="1" customFormat="1" ht="12.75" customHeight="1">
      <c r="B18" s="1" t="s">
        <v>1</v>
      </c>
      <c r="D18" s="1" t="s">
        <v>12</v>
      </c>
    </row>
    <row r="19" s="1" customFormat="1" ht="12.75" customHeight="1">
      <c r="D19" s="1" t="s">
        <v>13</v>
      </c>
    </row>
    <row r="20" s="1" customFormat="1" ht="12.75" customHeight="1" thickBot="1"/>
    <row r="21" spans="4:6" s="1" customFormat="1" ht="12.75" customHeight="1">
      <c r="D21" s="15"/>
      <c r="E21" s="67"/>
      <c r="F21" s="70"/>
    </row>
    <row r="22" spans="4:7" s="1" customFormat="1" ht="12.75" customHeight="1">
      <c r="D22" s="16" t="s">
        <v>33</v>
      </c>
      <c r="E22" s="84">
        <f>35.5-24.8</f>
        <v>10.7</v>
      </c>
      <c r="F22" s="71" t="s">
        <v>34</v>
      </c>
      <c r="G22" s="82" t="str">
        <f>IF(E22=10.7,"R",IF(E22=0," ",IF(E22&lt;&gt;10.7,"√",)))</f>
        <v>R</v>
      </c>
    </row>
    <row r="23" spans="4:6" s="1" customFormat="1" ht="12.75" customHeight="1" thickBot="1">
      <c r="D23" s="83" t="s">
        <v>40</v>
      </c>
      <c r="E23" s="29"/>
      <c r="F23" s="72"/>
    </row>
    <row r="24" spans="4:6" s="1" customFormat="1" ht="12.75" customHeight="1">
      <c r="D24" s="16"/>
      <c r="E24" s="68"/>
      <c r="F24" s="73"/>
    </row>
    <row r="25" spans="4:7" s="1" customFormat="1" ht="12.75" customHeight="1">
      <c r="D25" s="28" t="s">
        <v>20</v>
      </c>
      <c r="E25" s="62">
        <v>0.431</v>
      </c>
      <c r="F25" s="43" t="s">
        <v>35</v>
      </c>
      <c r="G25" s="82" t="str">
        <f>IF(E25=43.1%,"R",IF(E25=43.1,"R",IF(E25=0," ",IF(E25&lt;&gt;43.1%,"√",))))</f>
        <v>R</v>
      </c>
    </row>
    <row r="26" spans="4:6" s="1" customFormat="1" ht="12.75" customHeight="1" thickBot="1">
      <c r="D26" s="23" t="s">
        <v>39</v>
      </c>
      <c r="E26" s="20"/>
      <c r="F26" s="74"/>
    </row>
    <row r="27" spans="4:6" s="1" customFormat="1" ht="12.75" customHeight="1">
      <c r="D27" s="11"/>
      <c r="E27" s="8"/>
      <c r="F27" s="18"/>
    </row>
    <row r="28" spans="2:4" s="1" customFormat="1" ht="12.75" customHeight="1">
      <c r="B28" s="1" t="s">
        <v>2</v>
      </c>
      <c r="D28" s="1" t="s">
        <v>14</v>
      </c>
    </row>
    <row r="29" s="1" customFormat="1" ht="12.75" customHeight="1">
      <c r="D29" s="1" t="s">
        <v>15</v>
      </c>
    </row>
    <row r="30" s="1" customFormat="1" ht="12.75" customHeight="1" thickBot="1">
      <c r="F30" s="3"/>
    </row>
    <row r="31" spans="4:6" s="1" customFormat="1" ht="12.75" customHeight="1">
      <c r="D31" s="6"/>
      <c r="E31" s="66"/>
      <c r="F31" s="77"/>
    </row>
    <row r="32" spans="4:7" s="1" customFormat="1" ht="12.75" customHeight="1">
      <c r="D32" s="22" t="s">
        <v>16</v>
      </c>
      <c r="E32" s="87">
        <f>1.4*600</f>
        <v>840</v>
      </c>
      <c r="F32" s="43" t="s">
        <v>17</v>
      </c>
      <c r="G32" s="82" t="str">
        <f>IF(E32=840,"R",IF(E32=0," ",IF(E32&lt;&gt;840,"√",)))</f>
        <v>R</v>
      </c>
    </row>
    <row r="33" spans="4:6" s="1" customFormat="1" ht="12.75" customHeight="1" thickBot="1">
      <c r="D33" s="22"/>
      <c r="E33" s="25"/>
      <c r="F33" s="58"/>
    </row>
    <row r="34" spans="4:6" s="1" customFormat="1" ht="12.75" customHeight="1">
      <c r="D34" s="22"/>
      <c r="E34" s="69"/>
      <c r="F34" s="78"/>
    </row>
    <row r="35" spans="4:7" s="1" customFormat="1" ht="12.75" customHeight="1">
      <c r="D35" s="28" t="s">
        <v>18</v>
      </c>
      <c r="E35" s="63">
        <f>840-600</f>
        <v>240</v>
      </c>
      <c r="F35" s="44" t="s">
        <v>19</v>
      </c>
      <c r="G35" s="82" t="str">
        <f>IF(E35=240,"R",IF(E35=0," ",IF(E35&lt;&gt;240,"√",)))</f>
        <v>R</v>
      </c>
    </row>
    <row r="36" spans="4:6" s="1" customFormat="1" ht="12.75" customHeight="1" thickBot="1">
      <c r="D36" s="9"/>
      <c r="E36" s="27"/>
      <c r="F36" s="79"/>
    </row>
    <row r="37" spans="4:6" s="1" customFormat="1" ht="12.75" customHeight="1">
      <c r="D37" s="14"/>
      <c r="E37" s="26"/>
      <c r="F37" s="13"/>
    </row>
    <row r="38" spans="2:6" s="1" customFormat="1" ht="12.75" customHeight="1">
      <c r="B38" s="1" t="s">
        <v>3</v>
      </c>
      <c r="D38" s="1" t="s">
        <v>21</v>
      </c>
      <c r="F38" s="3"/>
    </row>
    <row r="39" spans="4:6" s="1" customFormat="1" ht="12.75" customHeight="1">
      <c r="D39" s="1" t="s">
        <v>22</v>
      </c>
      <c r="F39" s="3"/>
    </row>
    <row r="40" s="1" customFormat="1" ht="12.75" customHeight="1" thickBot="1">
      <c r="F40" s="3"/>
    </row>
    <row r="41" spans="4:6" s="1" customFormat="1" ht="12.75" customHeight="1">
      <c r="D41" s="6"/>
      <c r="E41" s="66"/>
      <c r="F41" s="77"/>
    </row>
    <row r="42" spans="4:7" s="1" customFormat="1" ht="12.75" customHeight="1">
      <c r="D42" s="21" t="s">
        <v>23</v>
      </c>
      <c r="E42" s="63">
        <f>640/1.6</f>
        <v>400</v>
      </c>
      <c r="F42" s="43" t="s">
        <v>24</v>
      </c>
      <c r="G42" s="82" t="str">
        <f>IF(E42=400,"R",IF(E42=0," ",IF(E42&lt;&gt;400,"√",)))</f>
        <v>R</v>
      </c>
    </row>
    <row r="43" spans="4:6" s="1" customFormat="1" ht="12.75" customHeight="1" thickBot="1">
      <c r="D43" s="23"/>
      <c r="E43" s="10"/>
      <c r="F43" s="80"/>
    </row>
    <row r="44" s="1" customFormat="1" ht="12.75" customHeight="1">
      <c r="D44" s="1" t="s">
        <v>5</v>
      </c>
    </row>
    <row r="45" spans="2:4" s="1" customFormat="1" ht="12.75" customHeight="1">
      <c r="B45" s="1" t="s">
        <v>6</v>
      </c>
      <c r="D45" s="1" t="s">
        <v>25</v>
      </c>
    </row>
    <row r="46" s="1" customFormat="1" ht="12.75" customHeight="1">
      <c r="D46" s="1" t="s">
        <v>26</v>
      </c>
    </row>
    <row r="47" s="1" customFormat="1" ht="12.75" customHeight="1" thickBot="1"/>
    <row r="48" spans="4:6" s="1" customFormat="1" ht="12.75" customHeight="1">
      <c r="D48" s="6"/>
      <c r="E48" s="66"/>
      <c r="F48" s="70"/>
    </row>
    <row r="49" spans="4:7" s="1" customFormat="1" ht="12.75" customHeight="1">
      <c r="D49" s="24" t="s">
        <v>18</v>
      </c>
      <c r="E49" s="64">
        <f>0.25*90</f>
        <v>22.5</v>
      </c>
      <c r="F49" s="71" t="s">
        <v>27</v>
      </c>
      <c r="G49" s="82" t="str">
        <f>IF(E49=22.5,"R",IF(E49=0," ",IF(E49&lt;&gt;22.5,"√",)))</f>
        <v>R</v>
      </c>
    </row>
    <row r="50" spans="4:6" s="1" customFormat="1" ht="12.75" customHeight="1" thickBot="1">
      <c r="D50" s="23" t="s">
        <v>40</v>
      </c>
      <c r="E50" s="10"/>
      <c r="F50" s="74"/>
    </row>
    <row r="51" s="1" customFormat="1" ht="12.75" customHeight="1"/>
    <row r="52" spans="2:4" s="1" customFormat="1" ht="12.75" customHeight="1">
      <c r="B52" s="1" t="s">
        <v>28</v>
      </c>
      <c r="D52" s="1" t="s">
        <v>29</v>
      </c>
    </row>
    <row r="53" s="1" customFormat="1" ht="12.75" customHeight="1" thickBot="1"/>
    <row r="54" spans="4:6" s="1" customFormat="1" ht="12.75" customHeight="1">
      <c r="D54" s="6"/>
      <c r="E54" s="66"/>
      <c r="F54" s="70"/>
    </row>
    <row r="55" spans="4:7" s="1" customFormat="1" ht="12.75" customHeight="1">
      <c r="D55" s="16" t="s">
        <v>23</v>
      </c>
      <c r="E55" s="86">
        <f>60-20</f>
        <v>40</v>
      </c>
      <c r="F55" s="71" t="s">
        <v>31</v>
      </c>
      <c r="G55" s="82" t="str">
        <f>IF(E55=40,"R",IF(E55=0," ",IF(E55&lt;&gt;40,"√",)))</f>
        <v>R</v>
      </c>
    </row>
    <row r="56" spans="4:6" s="1" customFormat="1" ht="12.75" customHeight="1" thickBot="1">
      <c r="D56" s="16"/>
      <c r="E56" s="25"/>
      <c r="F56" s="72"/>
    </row>
    <row r="57" spans="4:6" s="1" customFormat="1" ht="12.75" customHeight="1">
      <c r="D57" s="7"/>
      <c r="E57" s="81"/>
      <c r="F57" s="70"/>
    </row>
    <row r="58" spans="4:7" s="1" customFormat="1" ht="12.75" customHeight="1">
      <c r="D58" s="28" t="s">
        <v>30</v>
      </c>
      <c r="E58" s="65">
        <f>20/40</f>
        <v>0.5</v>
      </c>
      <c r="F58" s="71" t="s">
        <v>32</v>
      </c>
      <c r="G58" s="82" t="str">
        <f>IF(E58=50%,"R",IF(E58=50,"R",IF(E58=0," ",IF(E58&lt;&gt;50%,"√",))))</f>
        <v>R</v>
      </c>
    </row>
    <row r="59" spans="4:6" s="1" customFormat="1" ht="12.75" customHeight="1" thickBot="1">
      <c r="D59" s="23" t="s">
        <v>41</v>
      </c>
      <c r="E59" s="10"/>
      <c r="F59" s="74"/>
    </row>
    <row r="60" s="1" customFormat="1" ht="12.75" customHeight="1">
      <c r="D60" s="1" t="s">
        <v>5</v>
      </c>
    </row>
    <row r="61" ht="12.75" customHeight="1">
      <c r="D61" t="s">
        <v>5</v>
      </c>
    </row>
  </sheetData>
  <sheetProtection password="CC4C" sheet="1" objects="1" scenarios="1"/>
  <printOptions gridLines="1"/>
  <pageMargins left="0.5905511811023623" right="0" top="0.5905511811023623" bottom="0.1968503937007874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2005-03-29T14:23:57Z</cp:lastPrinted>
  <dcterms:created xsi:type="dcterms:W3CDTF">2004-12-22T09:59:07Z</dcterms:created>
  <dcterms:modified xsi:type="dcterms:W3CDTF">2005-03-30T13:47:33Z</dcterms:modified>
  <cp:category/>
  <cp:version/>
  <cp:contentType/>
  <cp:contentStatus/>
</cp:coreProperties>
</file>